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<sst xmlns="http://schemas.openxmlformats.org/spreadsheetml/2006/main" count="1298" uniqueCount="185">
  <si>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</si>
  <si>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</si>
  <si>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</si>
  <si>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</si>
  <si>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</si>
  <si>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</si>
  <si>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</si>
  <si>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</si>
  <si>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</si>
  <si>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</si>
  <si>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</si>
  <si>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</si>
  <si>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</si>
  <si>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</si>
  <si>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</si>
  <si>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</si>
  <si>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</si>
  <si>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</si>
  <si>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</si>
  <si>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</si>
  <si>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</si>
  <si>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</si>
  <si>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</si>
  <si>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</si>
  <si>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</si>
  <si>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</si>
  <si>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</si>
  <si>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</si>
  <si>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</si>
  <si>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</si>
  <si>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</si>
  <si>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</si>
  <si>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</si>
  <si>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</si>
  <si>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</si>
  <si>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</si>
  <si>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</si>
  <si>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</si>
  <si>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</si>
  <si>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</si>
  <si>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</si>
  <si>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</si>
  <si>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</si>
  <si>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</si>
  <si>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</si>
  <si>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</si>
  <si>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</si>
  <si>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</si>
  <si>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</si>
  <si>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</si>
  <si>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</si>
  <si>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</si>
  <si>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</si>
  <si>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</si>
  <si>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</si>
  <si>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</si>
  <si>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</si>
  <si>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</si>
  <si>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</si>
  <si>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</si>
  <si>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</si>
  <si>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</si>
  <si>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</si>
  <si>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</si>
  <si>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</si>
  <si>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</si>
  <si>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</si>
  <si>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</si>
  <si>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</si>
  <si>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</si>
  <si>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</si>
  <si>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</si>
  <si>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</si>
  <si>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</si>
  <si>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</si>
  <si>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</si>
  <si>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</si>
  <si>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</si>
  <si>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</si>
  <si>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</si>
  <si>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</si>
  <si>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</si>
  <si>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</si>
  <si>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</si>
  <si>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</si>
  <si>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</si>
  <si>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</si>
  <si>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</si>
  <si>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</si>
  <si>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</si>
  <si>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</si>
  <si>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</si>
  <si>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</si>
  <si>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</si>
  <si>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</si>
  <si>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</si>
  <si>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</si>
  <si>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</si>
  <si>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</si>
  <si>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</si>
  <si>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</si>
  <si>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</si>
  <si>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</si>
  <si>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</si>
  <si>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</si>
  <si>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</si>
  <si>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</si>
  <si>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</si>
  <si>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</si>
  <si>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</si>
  <si>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</si>
  <si>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</si>
  <si>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</si>
  <si>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</si>
  <si>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</si>
  <si>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</si>
  <si>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</si>
  <si>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</si>
  <si>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</si>
  <si>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</si>
  <si>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</si>
  <si>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</si>
  <si>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</si>
  <si>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</si>
  <si>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</si>
  <si>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</si>
  <si>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</si>
  <si>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</si>
  <si>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</si>
  <si>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</si>
  <si>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</si>
  <si>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</si>
  <si>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</si>
  <si>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</si>
  <si>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</si>
  <si>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</si>
  <si>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</si>
  <si>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</si>
  <si>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</si>
  <si>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</si>
  <si>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</si>
  <si>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</si>
  <si>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</si>
  <si>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</si>
  <si>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</si>
  <si>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</si>
  <si>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</si>
  <si>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</si>
  <si>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</si>
  <si>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</si>
  <si>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</si>
  <si>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</si>
  <si>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</si>
  <si>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</si>
  <si>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</si>
  <si>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</si>
  <si>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</si>
  <si>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</si>
  <si>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</si>
  <si>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</si>
  <si>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</si>
  <si>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</si>
  <si>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</si>
  <si>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</si>
  <si>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</si>
  <si>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</si>
  <si>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</si>
  <si>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</si>
  <si>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</si>
  <si>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</si>
  <si>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</si>
  <si>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</si>
  <si>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</si>
  <si>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,</t>
  </si>
  <si>
    <t>Остаток на 01.01.2016 года</t>
  </si>
  <si>
    <t>Отчет Управляющей организации о выполненных работах по многоквартирному дому по адресу ул. Космонавтов, 77А                                        за 2015 год</t>
  </si>
  <si>
    <t>Изготовление решеток на подвальные окна</t>
  </si>
  <si>
    <t>Установкашумовых датчиков.</t>
  </si>
  <si>
    <t>Замена труб и вентилей в подвале.</t>
  </si>
  <si>
    <t>Изготовление и установка чердачного люка</t>
  </si>
  <si>
    <t>Установка пластиковых окон</t>
  </si>
  <si>
    <t>Ремонт лавочки,покраска дверей</t>
  </si>
  <si>
    <t>Разные работы</t>
  </si>
  <si>
    <t>За акт о невозможности установки прибора учета</t>
  </si>
  <si>
    <t>Установка пластиковых окон, под.№ 1,3,4,5,6.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</si>
</sst>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2" fontId="3" fillId="0" borderId="15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" fontId="8" fillId="0" borderId="12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>
      <c r="A2" s="43" t="s">
        <v>0</v>
      </c>
      <c r="B2" s="43" t="s">
        <v>1</v>
      </c>
      <c r="C2" s="43" t="s">
        <v>2</v>
      </c>
      <c r="D2" s="44" t="s">
        <v>3</v>
      </c>
      <c r="E2" s="44"/>
      <c r="F2" s="47" t="s">
        <v>104</v>
      </c>
      <c r="G2" s="44" t="s">
        <v>4</v>
      </c>
      <c r="H2" s="44"/>
      <c r="I2" s="47" t="str">
        <f>F2</f>
        <v>оплачено дата</v>
      </c>
      <c r="J2" s="44" t="s">
        <v>5</v>
      </c>
      <c r="K2" s="44"/>
      <c r="L2" s="47" t="str">
        <f>I2</f>
        <v>оплачено дата</v>
      </c>
      <c r="M2" s="44" t="s">
        <v>6</v>
      </c>
      <c r="N2" s="44"/>
      <c r="O2" s="40" t="str">
        <f>L2</f>
        <v>оплачено дата</v>
      </c>
    </row>
    <row r="3" spans="1:15" ht="30">
      <c r="A3" s="43"/>
      <c r="B3" s="43"/>
      <c r="C3" s="43"/>
      <c r="D3" s="6" t="s">
        <v>10</v>
      </c>
      <c r="E3" s="6" t="s">
        <v>11</v>
      </c>
      <c r="F3" s="48"/>
      <c r="G3" s="6" t="s">
        <v>10</v>
      </c>
      <c r="H3" s="6" t="s">
        <v>11</v>
      </c>
      <c r="I3" s="48"/>
      <c r="J3" s="6" t="s">
        <v>10</v>
      </c>
      <c r="K3" s="6" t="s">
        <v>11</v>
      </c>
      <c r="L3" s="48"/>
      <c r="M3" s="6" t="s">
        <v>10</v>
      </c>
      <c r="N3" s="6" t="s">
        <v>11</v>
      </c>
      <c r="O3" s="41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45">
        <f>SUM(E4:E73)</f>
        <v>11.84</v>
      </c>
      <c r="E74" s="46"/>
      <c r="F74" s="19"/>
      <c r="G74" s="45">
        <f>SUM(H4:H73)</f>
        <v>0</v>
      </c>
      <c r="H74" s="46"/>
      <c r="I74" s="19"/>
      <c r="J74" s="45">
        <f>SUM(K4:K73)</f>
        <v>0</v>
      </c>
      <c r="K74" s="46"/>
      <c r="L74" s="19"/>
      <c r="M74" s="45">
        <f>SUM(N4:N73)</f>
        <v>0</v>
      </c>
      <c r="N74" s="46"/>
      <c r="O74" s="2"/>
    </row>
  </sheetData>
  <sheetProtection/>
  <mergeCells count="16">
    <mergeCell ref="J74:K74"/>
    <mergeCell ref="M74:N74"/>
    <mergeCell ref="F2:F3"/>
    <mergeCell ref="I2:I3"/>
    <mergeCell ref="D74:E74"/>
    <mergeCell ref="G74:H74"/>
    <mergeCell ref="L2:L3"/>
    <mergeCell ref="O2:O3"/>
    <mergeCell ref="A1:O1"/>
    <mergeCell ref="A2:A3"/>
    <mergeCell ref="B2:B3"/>
    <mergeCell ref="C2:C3"/>
    <mergeCell ref="D2:E2"/>
    <mergeCell ref="G2:H2"/>
    <mergeCell ref="J2:K2"/>
    <mergeCell ref="M2:N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F1:G1"/>
    <mergeCell ref="H1:I1"/>
    <mergeCell ref="J1:K1"/>
    <mergeCell ref="L1:M1"/>
    <mergeCell ref="A1:A2"/>
    <mergeCell ref="B1:B2"/>
    <mergeCell ref="C1:C2"/>
    <mergeCell ref="D1:E1"/>
    <mergeCell ref="N1:O1"/>
    <mergeCell ref="P1:Q1"/>
    <mergeCell ref="R1:S1"/>
    <mergeCell ref="AD1:AE1"/>
    <mergeCell ref="T1:U1"/>
    <mergeCell ref="V1:W1"/>
    <mergeCell ref="X1:Y1"/>
    <mergeCell ref="Z1:AA1"/>
    <mergeCell ref="AB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45">
        <f>ROUND(SUM(E3:E71),2)</f>
        <v>485.71</v>
      </c>
      <c r="E185" s="46"/>
      <c r="F185" s="45">
        <f>ROUND(SUM(G3:G71),2)</f>
        <v>0</v>
      </c>
      <c r="G185" s="46"/>
      <c r="H185" s="45">
        <f>ROUND(SUM(I3:I71),2)</f>
        <v>0</v>
      </c>
      <c r="I185" s="46"/>
      <c r="J185" s="45">
        <f>ROUND(SUM(K3:K71),2)</f>
        <v>0</v>
      </c>
      <c r="K185" s="46"/>
      <c r="L185" s="45">
        <f>ROUND(SUM(M3:M71),2)</f>
        <v>0</v>
      </c>
      <c r="M185" s="46"/>
      <c r="N185" s="45">
        <f>ROUND(SUM(O3:O71),2)</f>
        <v>0</v>
      </c>
      <c r="O185" s="46"/>
      <c r="P185" s="45">
        <f>ROUND(SUM(Q3:Q71),2)</f>
        <v>0</v>
      </c>
      <c r="Q185" s="46"/>
      <c r="R185" s="45">
        <f>ROUND(SUM(S3:S71),2)</f>
        <v>0</v>
      </c>
      <c r="S185" s="46"/>
      <c r="T185" s="45">
        <f>ROUND(SUM(U3:U71),2)</f>
        <v>0</v>
      </c>
      <c r="U185" s="46"/>
      <c r="V185" s="45">
        <f>ROUND(SUM(W3:W71),2)</f>
        <v>0</v>
      </c>
      <c r="W185" s="46"/>
      <c r="X185" s="45">
        <f>ROUND(SUM(Y3:Y71),2)</f>
        <v>0</v>
      </c>
      <c r="Y185" s="46"/>
      <c r="Z185" s="45">
        <f>ROUND(SUM(AA3:AA71),2)</f>
        <v>0</v>
      </c>
      <c r="AA185" s="46"/>
      <c r="AB185" s="45">
        <f>ROUND(SUM(AC3:AC71),2)</f>
        <v>0</v>
      </c>
      <c r="AC185" s="46"/>
      <c r="AD185" s="45">
        <f>ROUND(SUM(AE3:AE71),2)</f>
        <v>0</v>
      </c>
      <c r="AE185" s="46"/>
    </row>
  </sheetData>
  <sheetProtection/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45">
        <f>SUM(E3:E72)</f>
        <v>481.82999999999987</v>
      </c>
      <c r="E123" s="46"/>
      <c r="F123" s="45">
        <f>SUM(G3:G122)</f>
        <v>0</v>
      </c>
      <c r="G123" s="46"/>
      <c r="H123" s="45">
        <f>SUM(I3:I122)</f>
        <v>0</v>
      </c>
      <c r="I123" s="46"/>
      <c r="J123" s="45">
        <f>SUM(K3:K122)</f>
        <v>0</v>
      </c>
      <c r="K123" s="46"/>
      <c r="L123" s="45">
        <f>SUM(M3:M122)</f>
        <v>0</v>
      </c>
      <c r="M123" s="46"/>
      <c r="N123" s="45">
        <f>SUM(O3:O122)</f>
        <v>0</v>
      </c>
      <c r="O123" s="46"/>
      <c r="P123" s="45">
        <f>SUM(Q3:Q122)</f>
        <v>0</v>
      </c>
      <c r="Q123" s="46"/>
      <c r="R123" s="45">
        <f>SUM(S3:S122)</f>
        <v>0</v>
      </c>
      <c r="S123" s="46"/>
      <c r="T123" s="45">
        <f>SUM(U3:U122)</f>
        <v>0</v>
      </c>
      <c r="U123" s="46"/>
      <c r="V123" s="45">
        <f>SUM(W3:W122)</f>
        <v>0</v>
      </c>
      <c r="W123" s="46"/>
      <c r="X123" s="45">
        <f>SUM(Y3:Y122)</f>
        <v>0</v>
      </c>
      <c r="Y123" s="46"/>
      <c r="Z123" s="45">
        <f>SUM(AA3:AA122)</f>
        <v>0</v>
      </c>
      <c r="AA123" s="46"/>
      <c r="AB123" s="45">
        <f>SUM(AC3:AC122)</f>
        <v>0</v>
      </c>
      <c r="AC123" s="46"/>
      <c r="AD123" s="45">
        <f>SUM(AE3:AE122)</f>
        <v>0</v>
      </c>
      <c r="AE123" s="46"/>
    </row>
  </sheetData>
  <sheetProtection/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45">
        <f>SUM(E3:E182)</f>
        <v>2296.8199999999997</v>
      </c>
      <c r="E183" s="46"/>
      <c r="F183" s="45">
        <f>SUM(G3:G182)</f>
        <v>0</v>
      </c>
      <c r="G183" s="46"/>
      <c r="H183" s="45">
        <f>SUM(I3:I182)</f>
        <v>0</v>
      </c>
      <c r="I183" s="46"/>
      <c r="J183" s="45">
        <f>SUM(K3:K182)</f>
        <v>0</v>
      </c>
      <c r="K183" s="46"/>
      <c r="L183" s="45">
        <f>SUM(M3:M182)</f>
        <v>0</v>
      </c>
      <c r="M183" s="46"/>
      <c r="N183" s="45">
        <f>SUM(O3:O182)</f>
        <v>0</v>
      </c>
      <c r="O183" s="46"/>
      <c r="P183" s="45">
        <f>SUM(Q3:Q182)</f>
        <v>0</v>
      </c>
      <c r="Q183" s="46"/>
      <c r="R183" s="45">
        <f>SUM(S3:S182)</f>
        <v>0</v>
      </c>
      <c r="S183" s="46"/>
      <c r="T183" s="45">
        <f>SUM(U3:U182)</f>
        <v>0</v>
      </c>
      <c r="U183" s="46"/>
      <c r="V183" s="45">
        <f>SUM(W3:W182)</f>
        <v>0</v>
      </c>
      <c r="W183" s="46"/>
      <c r="X183" s="45">
        <f>SUM(Y3:Y182)</f>
        <v>0</v>
      </c>
      <c r="Y183" s="46"/>
      <c r="Z183" s="45">
        <f>SUM(AA3:AA182)</f>
        <v>0</v>
      </c>
      <c r="AA183" s="46"/>
      <c r="AB183" s="45">
        <f>SUM(AC3:AC182)</f>
        <v>0</v>
      </c>
      <c r="AC183" s="46"/>
      <c r="AD183" s="45">
        <f>SUM(AE3:AE182)</f>
        <v>0</v>
      </c>
      <c r="AE183" s="46"/>
    </row>
  </sheetData>
  <sheetProtection/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49" t="e">
        <f>#REF!</f>
        <v>#REF!</v>
      </c>
      <c r="Q33" s="49"/>
      <c r="R33" s="49">
        <f>F33</f>
        <v>0</v>
      </c>
      <c r="S33" s="49"/>
      <c r="T33" s="49">
        <f>H33</f>
        <v>0</v>
      </c>
      <c r="U33" s="49"/>
      <c r="V33" s="49">
        <f>J33</f>
        <v>0</v>
      </c>
      <c r="W33" s="49"/>
      <c r="X33" s="49">
        <f>L33</f>
        <v>0</v>
      </c>
      <c r="Y33" s="49"/>
      <c r="Z33" s="49">
        <f>N33</f>
        <v>0</v>
      </c>
      <c r="AA33" s="49"/>
      <c r="AB33" s="49" t="e">
        <f>P33</f>
        <v>#REF!</v>
      </c>
      <c r="AC33" s="49"/>
      <c r="AD33" s="49">
        <f>R33</f>
        <v>0</v>
      </c>
      <c r="AE33" s="49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F1:G1"/>
    <mergeCell ref="H1:I1"/>
    <mergeCell ref="J1:K1"/>
    <mergeCell ref="L1:M1"/>
    <mergeCell ref="A1:A2"/>
    <mergeCell ref="B1:B2"/>
    <mergeCell ref="C1:C2"/>
    <mergeCell ref="D1:E1"/>
    <mergeCell ref="N1:O1"/>
    <mergeCell ref="P1:Q1"/>
    <mergeCell ref="R1:S1"/>
    <mergeCell ref="AD1:AE1"/>
    <mergeCell ref="T1:U1"/>
    <mergeCell ref="V1:W1"/>
    <mergeCell ref="X1:Y1"/>
    <mergeCell ref="Z1:AA1"/>
    <mergeCell ref="AB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45">
        <f>SUM(E3:E110)</f>
        <v>2454.363</v>
      </c>
      <c r="E111" s="46"/>
      <c r="F111" s="45">
        <f>SUM(G3:G110)</f>
        <v>0</v>
      </c>
      <c r="G111" s="46"/>
      <c r="H111" s="45">
        <f>SUM(I3:I110)</f>
        <v>0</v>
      </c>
      <c r="I111" s="46"/>
      <c r="J111" s="45">
        <f>SUM(K3:K110)</f>
        <v>0</v>
      </c>
      <c r="K111" s="46"/>
      <c r="L111" s="45">
        <f>SUM(M3:M110)</f>
        <v>0</v>
      </c>
      <c r="M111" s="46"/>
      <c r="N111" s="45">
        <f>SUM(O3:O110)</f>
        <v>0</v>
      </c>
      <c r="O111" s="46"/>
      <c r="P111" s="45">
        <f>SUM(Q3:Q110)</f>
        <v>0</v>
      </c>
      <c r="Q111" s="46"/>
      <c r="R111" s="45">
        <f>SUM(S3:S110)</f>
        <v>0</v>
      </c>
      <c r="S111" s="46"/>
      <c r="T111" s="45">
        <f>SUM(U3:U110)</f>
        <v>0</v>
      </c>
      <c r="U111" s="46"/>
      <c r="V111" s="45">
        <f>SUM(W3:W110)</f>
        <v>0</v>
      </c>
      <c r="W111" s="46"/>
      <c r="X111" s="45">
        <f>SUM(Y3:Y110)</f>
        <v>0</v>
      </c>
      <c r="Y111" s="46"/>
      <c r="Z111" s="45">
        <f>SUM(AA3:AA110)</f>
        <v>0</v>
      </c>
      <c r="AA111" s="46"/>
      <c r="AB111" s="45">
        <f>SUM(AC3:AC110)</f>
        <v>0</v>
      </c>
      <c r="AC111" s="46"/>
      <c r="AD111" s="45">
        <f>SUM(AE3:AE110)</f>
        <v>0</v>
      </c>
      <c r="AE111" s="46"/>
    </row>
  </sheetData>
  <sheetProtection/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5">
        <f>SUM(E3:E65)</f>
        <v>1882.6099999999994</v>
      </c>
      <c r="E66" s="46"/>
      <c r="F66" s="45">
        <f>SUM(G3:G65)</f>
        <v>0</v>
      </c>
      <c r="G66" s="46"/>
      <c r="H66" s="45">
        <f>SUM(I3:I65)</f>
        <v>0</v>
      </c>
      <c r="I66" s="46"/>
      <c r="J66" s="45">
        <f>SUM(K3:K65)</f>
        <v>0</v>
      </c>
      <c r="K66" s="46"/>
      <c r="L66" s="45">
        <f>SUM(M3:M65)</f>
        <v>0</v>
      </c>
      <c r="M66" s="46"/>
      <c r="N66" s="45">
        <f>SUM(O3:O65)</f>
        <v>0</v>
      </c>
      <c r="O66" s="46"/>
      <c r="P66" s="45">
        <f>SUM(Q3:Q65)</f>
        <v>0</v>
      </c>
      <c r="Q66" s="46"/>
      <c r="R66" s="45">
        <f>SUM(S3:S65)</f>
        <v>0</v>
      </c>
      <c r="S66" s="46"/>
      <c r="T66" s="45">
        <f>SUM(U3:U65)</f>
        <v>0</v>
      </c>
      <c r="U66" s="46"/>
      <c r="V66" s="45">
        <f>SUM(W3:W65)</f>
        <v>0</v>
      </c>
      <c r="W66" s="46"/>
      <c r="X66" s="45">
        <f>SUM(Y3:Y65)</f>
        <v>0</v>
      </c>
      <c r="Y66" s="46"/>
      <c r="Z66" s="45">
        <f>SUM(AA3:AA65)</f>
        <v>0</v>
      </c>
      <c r="AA66" s="46"/>
      <c r="AB66" s="45">
        <f>SUM(AC3:AC65)</f>
        <v>0</v>
      </c>
      <c r="AC66" s="46"/>
      <c r="AD66" s="45">
        <f>SUM(AE3:AE65)</f>
        <v>0</v>
      </c>
      <c r="AE66" s="46"/>
    </row>
  </sheetData>
  <sheetProtection/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7" t="s">
        <v>95</v>
      </c>
      <c r="G1" s="44" t="s">
        <v>4</v>
      </c>
      <c r="H1" s="44"/>
      <c r="I1" s="47" t="s">
        <v>95</v>
      </c>
      <c r="J1" s="44" t="s">
        <v>5</v>
      </c>
      <c r="K1" s="44"/>
      <c r="L1" s="47" t="s">
        <v>95</v>
      </c>
      <c r="M1" s="44" t="s">
        <v>6</v>
      </c>
      <c r="N1" s="44"/>
      <c r="O1" s="18"/>
    </row>
    <row r="2" spans="1:15" ht="30">
      <c r="A2" s="43"/>
      <c r="B2" s="43"/>
      <c r="C2" s="43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5">
        <f>ROUND(SUM(E3:E72),2)</f>
        <v>1416.69</v>
      </c>
      <c r="E84" s="46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F1:F2"/>
    <mergeCell ref="G1:H1"/>
    <mergeCell ref="I1:I2"/>
    <mergeCell ref="L1:L2"/>
    <mergeCell ref="M1:N1"/>
    <mergeCell ref="D84:E84"/>
    <mergeCell ref="A1:A2"/>
    <mergeCell ref="B1:B2"/>
    <mergeCell ref="C1:C2"/>
    <mergeCell ref="D1:E1"/>
    <mergeCell ref="J1:K1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5">
        <f>SUM(E30:E92)</f>
        <v>1152</v>
      </c>
      <c r="E93" s="46"/>
      <c r="F93" s="45">
        <f>SUM(G30:G92)</f>
        <v>0</v>
      </c>
      <c r="G93" s="46"/>
      <c r="H93" s="45">
        <f>SUM(I30:I92)</f>
        <v>0</v>
      </c>
      <c r="I93" s="46"/>
      <c r="J93" s="45">
        <f>SUM(K30:K92)</f>
        <v>0</v>
      </c>
      <c r="K93" s="46"/>
      <c r="L93" s="45">
        <f>SUM(M30:M92)</f>
        <v>0</v>
      </c>
      <c r="M93" s="46"/>
      <c r="N93" s="45">
        <f>SUM(O30:O92)</f>
        <v>0</v>
      </c>
      <c r="O93" s="46"/>
      <c r="P93" s="45">
        <f>SUM(Q30:Q92)</f>
        <v>0</v>
      </c>
      <c r="Q93" s="46"/>
      <c r="R93" s="45">
        <f>SUM(S30:S92)</f>
        <v>0</v>
      </c>
      <c r="S93" s="46"/>
      <c r="T93" s="45">
        <f>SUM(U30:U92)</f>
        <v>0</v>
      </c>
      <c r="U93" s="46"/>
      <c r="V93" s="45">
        <f>SUM(W30:W92)</f>
        <v>0</v>
      </c>
      <c r="W93" s="46"/>
      <c r="X93" s="45">
        <f>SUM(Y30:Y92)</f>
        <v>0</v>
      </c>
      <c r="Y93" s="46"/>
      <c r="Z93" s="45">
        <f>SUM(AA30:AA92)</f>
        <v>0</v>
      </c>
      <c r="AA93" s="46"/>
      <c r="AB93" s="45">
        <f>SUM(AC30:AC92)</f>
        <v>0</v>
      </c>
      <c r="AC93" s="46"/>
      <c r="AD93" s="45">
        <f>SUM(AE30:AE92)</f>
        <v>0</v>
      </c>
      <c r="AE93" s="46"/>
    </row>
  </sheetData>
  <sheetProtection/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0">
      <selection activeCell="G12" sqref="G12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5.28125" style="0" hidden="1" customWidth="1"/>
    <col min="4" max="4" width="15.421875" style="0" customWidth="1"/>
    <col min="6" max="6" width="11.00390625" style="0" customWidth="1"/>
    <col min="7" max="7" width="17.57421875" style="0" customWidth="1"/>
  </cols>
  <sheetData>
    <row r="1" spans="1:7" ht="73.5" customHeight="1">
      <c r="A1" s="71" t="s">
        <v>175</v>
      </c>
      <c r="B1" s="71"/>
      <c r="C1" s="71"/>
      <c r="D1" s="71"/>
      <c r="E1" s="71"/>
      <c r="F1" s="71"/>
      <c r="G1" s="71"/>
    </row>
    <row r="2" spans="1:7" ht="30">
      <c r="A2" s="33" t="s">
        <v>93</v>
      </c>
      <c r="B2" s="72" t="s">
        <v>114</v>
      </c>
      <c r="C2" s="73"/>
      <c r="D2" s="34" t="s">
        <v>115</v>
      </c>
      <c r="E2" s="74" t="s">
        <v>116</v>
      </c>
      <c r="F2" s="74"/>
      <c r="G2" s="34" t="s">
        <v>117</v>
      </c>
    </row>
    <row r="3" spans="1:7" ht="30">
      <c r="A3" s="35" t="s">
        <v>118</v>
      </c>
      <c r="B3" s="61"/>
      <c r="C3" s="63"/>
      <c r="D3" s="36">
        <v>360547.11</v>
      </c>
      <c r="E3" s="61"/>
      <c r="F3" s="63"/>
      <c r="G3" s="36">
        <v>123581.21</v>
      </c>
    </row>
    <row r="4" spans="1:7" ht="15">
      <c r="A4" s="35" t="s">
        <v>119</v>
      </c>
      <c r="B4" s="61">
        <v>81973.27</v>
      </c>
      <c r="C4" s="63"/>
      <c r="D4" s="36"/>
      <c r="E4" s="74"/>
      <c r="F4" s="74"/>
      <c r="G4" s="36"/>
    </row>
    <row r="5" spans="1:7" ht="15">
      <c r="A5" s="35" t="s">
        <v>120</v>
      </c>
      <c r="B5" s="61">
        <v>988143.35</v>
      </c>
      <c r="C5" s="63"/>
      <c r="D5" s="36">
        <v>324540.15</v>
      </c>
      <c r="E5" s="67">
        <f>B5+C5+D5</f>
        <v>1312683.5</v>
      </c>
      <c r="F5" s="68"/>
      <c r="G5" s="36">
        <v>0</v>
      </c>
    </row>
    <row r="6" spans="1:7" ht="15">
      <c r="A6" s="35" t="s">
        <v>121</v>
      </c>
      <c r="B6" s="61">
        <v>1004996.73</v>
      </c>
      <c r="C6" s="63"/>
      <c r="D6" s="36">
        <v>329356.85</v>
      </c>
      <c r="E6" s="67">
        <f>B6+C6+D6</f>
        <v>1334353.58</v>
      </c>
      <c r="F6" s="68"/>
      <c r="G6" s="36">
        <v>3840.04</v>
      </c>
    </row>
    <row r="7" spans="1:7" ht="30">
      <c r="A7" s="35" t="s">
        <v>122</v>
      </c>
      <c r="B7" s="67">
        <v>65119.89</v>
      </c>
      <c r="C7" s="68"/>
      <c r="D7" s="36"/>
      <c r="E7" s="61"/>
      <c r="F7" s="63"/>
      <c r="G7" s="37"/>
    </row>
    <row r="8" spans="1:7" ht="15">
      <c r="A8" s="35" t="s">
        <v>123</v>
      </c>
      <c r="B8" s="67">
        <v>1004996.73</v>
      </c>
      <c r="C8" s="68"/>
      <c r="D8" s="36">
        <v>147234.5</v>
      </c>
      <c r="E8" s="61"/>
      <c r="F8" s="63"/>
      <c r="G8" s="37">
        <v>123420</v>
      </c>
    </row>
    <row r="9" spans="1:7" ht="15">
      <c r="A9" s="35" t="s">
        <v>124</v>
      </c>
      <c r="B9" s="67"/>
      <c r="C9" s="68"/>
      <c r="D9" s="37">
        <v>542670.46</v>
      </c>
      <c r="E9" s="61"/>
      <c r="F9" s="63"/>
      <c r="G9" s="37">
        <v>4001.25</v>
      </c>
    </row>
    <row r="10" spans="1:7" ht="105">
      <c r="A10" s="35" t="s">
        <v>125</v>
      </c>
      <c r="B10" s="67">
        <v>12.43</v>
      </c>
      <c r="C10" s="68"/>
      <c r="D10" s="36"/>
      <c r="E10" s="61"/>
      <c r="F10" s="63"/>
      <c r="G10" s="36" t="s">
        <v>173</v>
      </c>
    </row>
    <row r="11" spans="1:7" ht="30">
      <c r="A11" s="35" t="s">
        <v>126</v>
      </c>
      <c r="B11" s="67">
        <v>3.61</v>
      </c>
      <c r="C11" s="68"/>
      <c r="D11" s="36"/>
      <c r="E11" s="61"/>
      <c r="F11" s="63"/>
      <c r="G11" s="36"/>
    </row>
    <row r="12" spans="1:7" ht="15">
      <c r="A12" s="69" t="s">
        <v>127</v>
      </c>
      <c r="B12" s="69"/>
      <c r="C12" s="69"/>
      <c r="D12" s="69"/>
      <c r="E12" s="69"/>
      <c r="F12" s="69"/>
      <c r="G12" s="37">
        <v>7490.9</v>
      </c>
    </row>
    <row r="13" spans="1:7" ht="15">
      <c r="A13" s="38"/>
      <c r="B13" s="39"/>
      <c r="C13" s="39"/>
      <c r="D13" s="39"/>
      <c r="E13" s="39"/>
      <c r="F13" s="39"/>
      <c r="G13" s="39"/>
    </row>
    <row r="14" spans="1:7" ht="30">
      <c r="A14" s="33" t="s">
        <v>128</v>
      </c>
      <c r="B14" s="70" t="s">
        <v>129</v>
      </c>
      <c r="C14" s="70"/>
      <c r="D14" s="70"/>
      <c r="E14" s="34" t="s">
        <v>130</v>
      </c>
      <c r="F14" s="34" t="s">
        <v>131</v>
      </c>
      <c r="G14" s="34" t="s">
        <v>132</v>
      </c>
    </row>
    <row r="15" spans="1:7" ht="18.75">
      <c r="A15" s="58" t="s">
        <v>133</v>
      </c>
      <c r="B15" s="58"/>
      <c r="C15" s="58"/>
      <c r="D15" s="58"/>
      <c r="E15" s="58"/>
      <c r="F15" s="58"/>
      <c r="G15" s="58"/>
    </row>
    <row r="16" spans="1:7" ht="15">
      <c r="A16" s="35" t="s">
        <v>134</v>
      </c>
      <c r="B16" s="61" t="s">
        <v>135</v>
      </c>
      <c r="C16" s="62"/>
      <c r="D16" s="63"/>
      <c r="E16" s="36" t="s">
        <v>136</v>
      </c>
      <c r="F16" s="36">
        <v>141</v>
      </c>
      <c r="G16" s="36">
        <v>95761.84</v>
      </c>
    </row>
    <row r="17" spans="1:7" ht="15">
      <c r="A17" s="35" t="s">
        <v>137</v>
      </c>
      <c r="B17" s="61" t="s">
        <v>138</v>
      </c>
      <c r="C17" s="62"/>
      <c r="D17" s="63"/>
      <c r="E17" s="36" t="s">
        <v>139</v>
      </c>
      <c r="F17" s="36">
        <v>3855.9</v>
      </c>
      <c r="G17" s="36">
        <v>154313</v>
      </c>
    </row>
    <row r="18" spans="1:7" ht="15">
      <c r="A18" s="35" t="s">
        <v>140</v>
      </c>
      <c r="B18" s="61" t="s">
        <v>141</v>
      </c>
      <c r="C18" s="62"/>
      <c r="D18" s="63"/>
      <c r="E18" s="36" t="s">
        <v>142</v>
      </c>
      <c r="F18" s="36"/>
      <c r="G18" s="36">
        <v>64102.04</v>
      </c>
    </row>
    <row r="19" spans="1:7" ht="15">
      <c r="A19" s="35" t="s">
        <v>143</v>
      </c>
      <c r="B19" s="61" t="s">
        <v>144</v>
      </c>
      <c r="C19" s="62"/>
      <c r="D19" s="63"/>
      <c r="E19" s="36" t="s">
        <v>139</v>
      </c>
      <c r="F19" s="36"/>
      <c r="G19" s="36">
        <v>79384.25</v>
      </c>
    </row>
    <row r="20" spans="1:7" ht="15">
      <c r="A20" s="35" t="s">
        <v>145</v>
      </c>
      <c r="B20" s="61" t="s">
        <v>146</v>
      </c>
      <c r="C20" s="62"/>
      <c r="D20" s="63"/>
      <c r="E20" s="36" t="s">
        <v>139</v>
      </c>
      <c r="F20" s="36">
        <v>452</v>
      </c>
      <c r="G20" s="36">
        <v>103942.42</v>
      </c>
    </row>
    <row r="21" spans="1:7" ht="15">
      <c r="A21" s="35" t="s">
        <v>147</v>
      </c>
      <c r="B21" s="61" t="s">
        <v>148</v>
      </c>
      <c r="C21" s="62"/>
      <c r="D21" s="63"/>
      <c r="E21" s="36" t="s">
        <v>142</v>
      </c>
      <c r="F21" s="36"/>
      <c r="G21" s="36">
        <v>45943.92</v>
      </c>
    </row>
    <row r="22" spans="1:7" ht="60">
      <c r="A22" s="35" t="s">
        <v>149</v>
      </c>
      <c r="B22" s="61" t="s">
        <v>150</v>
      </c>
      <c r="C22" s="62"/>
      <c r="D22" s="63"/>
      <c r="E22" s="36" t="s">
        <v>151</v>
      </c>
      <c r="F22" s="36">
        <v>170</v>
      </c>
      <c r="G22" s="36">
        <v>142649.3</v>
      </c>
    </row>
    <row r="23" spans="1:7" ht="15">
      <c r="A23" s="35" t="s">
        <v>152</v>
      </c>
      <c r="B23" s="61" t="s">
        <v>153</v>
      </c>
      <c r="C23" s="62"/>
      <c r="D23" s="63"/>
      <c r="E23" s="36" t="s">
        <v>142</v>
      </c>
      <c r="F23" s="36"/>
      <c r="G23" s="36">
        <v>89303</v>
      </c>
    </row>
    <row r="24" spans="1:7" ht="30">
      <c r="A24" s="35" t="s">
        <v>154</v>
      </c>
      <c r="B24" s="61" t="s">
        <v>155</v>
      </c>
      <c r="C24" s="62"/>
      <c r="D24" s="63"/>
      <c r="E24" s="36" t="s">
        <v>156</v>
      </c>
      <c r="F24" s="36">
        <v>3925</v>
      </c>
      <c r="G24" s="36">
        <v>5181</v>
      </c>
    </row>
    <row r="25" spans="1:7" ht="15">
      <c r="A25" s="64" t="s">
        <v>157</v>
      </c>
      <c r="B25" s="61" t="s">
        <v>158</v>
      </c>
      <c r="C25" s="62"/>
      <c r="D25" s="63"/>
      <c r="E25" s="36" t="s">
        <v>142</v>
      </c>
      <c r="F25" s="36"/>
      <c r="G25" s="36">
        <v>60363</v>
      </c>
    </row>
    <row r="26" spans="1:7" ht="15">
      <c r="A26" s="65"/>
      <c r="B26" s="61" t="s">
        <v>159</v>
      </c>
      <c r="C26" s="62"/>
      <c r="D26" s="63"/>
      <c r="E26" s="36" t="s">
        <v>142</v>
      </c>
      <c r="F26" s="36"/>
      <c r="G26" s="36">
        <v>12651</v>
      </c>
    </row>
    <row r="27" spans="1:7" ht="15">
      <c r="A27" s="65"/>
      <c r="B27" s="61" t="s">
        <v>160</v>
      </c>
      <c r="C27" s="62"/>
      <c r="D27" s="63"/>
      <c r="E27" s="36" t="s">
        <v>136</v>
      </c>
      <c r="F27" s="36">
        <v>0</v>
      </c>
      <c r="G27" s="36">
        <v>0</v>
      </c>
    </row>
    <row r="28" spans="1:7" ht="15">
      <c r="A28" s="65"/>
      <c r="B28" s="61" t="s">
        <v>161</v>
      </c>
      <c r="C28" s="62"/>
      <c r="D28" s="63"/>
      <c r="E28" s="36" t="s">
        <v>136</v>
      </c>
      <c r="F28" s="36">
        <v>1</v>
      </c>
      <c r="G28" s="36">
        <v>9931.98</v>
      </c>
    </row>
    <row r="29" spans="1:7" ht="15">
      <c r="A29" s="66"/>
      <c r="B29" s="61" t="s">
        <v>162</v>
      </c>
      <c r="C29" s="62"/>
      <c r="D29" s="63"/>
      <c r="E29" s="36" t="s">
        <v>163</v>
      </c>
      <c r="F29" s="36">
        <v>0</v>
      </c>
      <c r="G29" s="36">
        <v>0</v>
      </c>
    </row>
    <row r="30" spans="1:7" ht="15">
      <c r="A30" s="32" t="s">
        <v>164</v>
      </c>
      <c r="B30" s="61" t="s">
        <v>165</v>
      </c>
      <c r="C30" s="62"/>
      <c r="D30" s="63"/>
      <c r="E30" s="36" t="s">
        <v>163</v>
      </c>
      <c r="F30" s="36">
        <v>12</v>
      </c>
      <c r="G30" s="36">
        <v>141469.98</v>
      </c>
    </row>
    <row r="31" spans="1:7" ht="18.75">
      <c r="A31" s="58" t="s">
        <v>166</v>
      </c>
      <c r="B31" s="58"/>
      <c r="C31" s="58"/>
      <c r="D31" s="58"/>
      <c r="E31" s="58"/>
      <c r="F31" s="58"/>
      <c r="G31" s="58"/>
    </row>
    <row r="32" spans="1:7" ht="30">
      <c r="A32" s="59" t="s">
        <v>167</v>
      </c>
      <c r="B32" s="59"/>
      <c r="C32" s="59"/>
      <c r="D32" s="59"/>
      <c r="E32" s="34" t="s">
        <v>130</v>
      </c>
      <c r="F32" s="34" t="s">
        <v>131</v>
      </c>
      <c r="G32" s="34" t="s">
        <v>132</v>
      </c>
    </row>
    <row r="33" spans="1:7" ht="15">
      <c r="A33" s="55" t="s">
        <v>176</v>
      </c>
      <c r="B33" s="56"/>
      <c r="C33" s="56"/>
      <c r="D33" s="57"/>
      <c r="E33" s="36"/>
      <c r="F33" s="36"/>
      <c r="G33" s="36">
        <v>18370.42</v>
      </c>
    </row>
    <row r="34" spans="1:7" ht="15">
      <c r="A34" s="55" t="s">
        <v>177</v>
      </c>
      <c r="B34" s="56"/>
      <c r="C34" s="56"/>
      <c r="D34" s="57"/>
      <c r="E34" s="36"/>
      <c r="F34" s="36"/>
      <c r="G34" s="36">
        <v>17674.07</v>
      </c>
    </row>
    <row r="35" spans="1:7" ht="23.25" customHeight="1">
      <c r="A35" s="55" t="s">
        <v>178</v>
      </c>
      <c r="B35" s="56"/>
      <c r="C35" s="56"/>
      <c r="D35" s="57"/>
      <c r="E35" s="36"/>
      <c r="F35" s="36"/>
      <c r="G35" s="36">
        <v>67844.93</v>
      </c>
    </row>
    <row r="36" spans="1:7" ht="23.25" customHeight="1">
      <c r="A36" s="55" t="s">
        <v>180</v>
      </c>
      <c r="B36" s="56"/>
      <c r="C36" s="56"/>
      <c r="D36" s="57"/>
      <c r="E36" s="36"/>
      <c r="F36" s="36"/>
      <c r="G36" s="36">
        <v>34920.03</v>
      </c>
    </row>
    <row r="37" spans="1:7" ht="23.25" customHeight="1">
      <c r="A37" s="55" t="s">
        <v>181</v>
      </c>
      <c r="B37" s="56"/>
      <c r="C37" s="56"/>
      <c r="D37" s="57"/>
      <c r="E37" s="36"/>
      <c r="F37" s="36"/>
      <c r="G37" s="36">
        <v>5564.5</v>
      </c>
    </row>
    <row r="38" spans="1:7" ht="23.25" customHeight="1">
      <c r="A38" s="55" t="s">
        <v>182</v>
      </c>
      <c r="B38" s="56"/>
      <c r="C38" s="56"/>
      <c r="D38" s="57"/>
      <c r="E38" s="36"/>
      <c r="F38" s="36"/>
      <c r="G38" s="36">
        <v>828.99</v>
      </c>
    </row>
    <row r="39" spans="1:7" ht="15">
      <c r="A39" s="55" t="s">
        <v>179</v>
      </c>
      <c r="B39" s="56"/>
      <c r="C39" s="56"/>
      <c r="D39" s="57"/>
      <c r="E39" s="36"/>
      <c r="F39" s="36"/>
      <c r="G39" s="36">
        <v>2031.56</v>
      </c>
    </row>
    <row r="40" spans="1:7" ht="18.75">
      <c r="A40" s="58" t="s">
        <v>168</v>
      </c>
      <c r="B40" s="58"/>
      <c r="C40" s="58"/>
      <c r="D40" s="58"/>
      <c r="E40" s="58"/>
      <c r="F40" s="58"/>
      <c r="G40" s="58"/>
    </row>
    <row r="41" spans="1:7" ht="15">
      <c r="A41" s="59" t="s">
        <v>169</v>
      </c>
      <c r="B41" s="59"/>
      <c r="C41" s="59"/>
      <c r="D41" s="59"/>
      <c r="E41" s="59"/>
      <c r="F41" s="59"/>
      <c r="G41" s="34" t="s">
        <v>170</v>
      </c>
    </row>
    <row r="42" spans="1:7" ht="15">
      <c r="A42" s="60" t="s">
        <v>183</v>
      </c>
      <c r="B42" s="60"/>
      <c r="C42" s="60"/>
      <c r="D42" s="60"/>
      <c r="E42" s="60"/>
      <c r="F42" s="60"/>
      <c r="G42" s="36">
        <v>7500</v>
      </c>
    </row>
    <row r="43" spans="1:7" ht="15">
      <c r="A43" s="60" t="s">
        <v>184</v>
      </c>
      <c r="B43" s="60"/>
      <c r="C43" s="60"/>
      <c r="D43" s="60"/>
      <c r="E43" s="60"/>
      <c r="F43" s="60"/>
      <c r="G43" s="36">
        <v>115920</v>
      </c>
    </row>
    <row r="44" spans="1:7" ht="15">
      <c r="A44" s="60"/>
      <c r="B44" s="60"/>
      <c r="C44" s="60"/>
      <c r="D44" s="60"/>
      <c r="E44" s="60"/>
      <c r="F44" s="60"/>
      <c r="G44" s="36"/>
    </row>
    <row r="45" spans="1:7" ht="15">
      <c r="A45" s="50" t="s">
        <v>174</v>
      </c>
      <c r="B45" s="51"/>
      <c r="C45" s="51"/>
      <c r="D45" s="51"/>
      <c r="E45" s="51"/>
      <c r="F45" s="52"/>
      <c r="G45" s="37">
        <v>4001.25</v>
      </c>
    </row>
    <row r="46" spans="1:7" ht="15">
      <c r="A46" s="38"/>
      <c r="B46" s="39"/>
      <c r="C46" s="39"/>
      <c r="D46" s="39"/>
      <c r="E46" s="39"/>
      <c r="F46" s="39"/>
      <c r="G46" s="39"/>
    </row>
    <row r="47" spans="1:7" ht="15">
      <c r="A47" s="53" t="s">
        <v>171</v>
      </c>
      <c r="B47" s="53"/>
      <c r="C47" s="53"/>
      <c r="D47" s="53"/>
      <c r="E47" s="53"/>
      <c r="F47" s="53"/>
      <c r="G47" s="53"/>
    </row>
    <row r="48" spans="1:7" ht="15">
      <c r="A48" s="38"/>
      <c r="B48" s="39"/>
      <c r="C48" s="39"/>
      <c r="D48" s="39"/>
      <c r="E48" s="39"/>
      <c r="F48" s="39"/>
      <c r="G48" s="39"/>
    </row>
    <row r="49" spans="1:7" ht="15">
      <c r="A49" s="54" t="s">
        <v>172</v>
      </c>
      <c r="B49" s="54"/>
      <c r="C49" s="54"/>
      <c r="D49" s="54"/>
      <c r="E49" s="54"/>
      <c r="F49" s="54"/>
      <c r="G49" s="54"/>
    </row>
    <row r="50" spans="1:7" ht="15">
      <c r="A50" s="38"/>
      <c r="B50" s="39"/>
      <c r="C50" s="39"/>
      <c r="D50" s="39"/>
      <c r="E50" s="39"/>
      <c r="F50" s="39"/>
      <c r="G50" s="39"/>
    </row>
    <row r="51" spans="1:7" ht="15">
      <c r="A51" s="38"/>
      <c r="B51" s="39"/>
      <c r="C51" s="39"/>
      <c r="D51" s="39"/>
      <c r="E51" s="39"/>
      <c r="F51" s="39"/>
      <c r="G51" s="39"/>
    </row>
    <row r="52" spans="1:7" ht="15">
      <c r="A52" s="38"/>
      <c r="B52" s="39"/>
      <c r="C52" s="39"/>
      <c r="D52" s="39"/>
      <c r="E52" s="39"/>
      <c r="F52" s="39"/>
      <c r="G52" s="39"/>
    </row>
  </sheetData>
  <sheetProtection/>
  <mergeCells count="57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4:F44"/>
    <mergeCell ref="A35:D35"/>
    <mergeCell ref="A36:D36"/>
    <mergeCell ref="A37:D37"/>
    <mergeCell ref="A38:D38"/>
    <mergeCell ref="A45:F45"/>
    <mergeCell ref="A47:G47"/>
    <mergeCell ref="A49:G49"/>
    <mergeCell ref="A39:D39"/>
    <mergeCell ref="A40:G40"/>
    <mergeCell ref="A41:F41"/>
    <mergeCell ref="A42:F42"/>
    <mergeCell ref="A43:F43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ht="15" customHeight="1">
      <c r="A2" s="6" t="s">
        <v>0</v>
      </c>
      <c r="B2" s="6" t="s">
        <v>1</v>
      </c>
      <c r="C2" s="6" t="s">
        <v>2</v>
      </c>
      <c r="D2" s="44" t="s">
        <v>3</v>
      </c>
      <c r="E2" s="44"/>
      <c r="F2" s="47" t="s">
        <v>104</v>
      </c>
      <c r="G2" s="44" t="s">
        <v>4</v>
      </c>
      <c r="H2" s="44"/>
      <c r="I2" s="47" t="str">
        <f>F2</f>
        <v>оплачено дата</v>
      </c>
      <c r="J2" s="44" t="s">
        <v>5</v>
      </c>
      <c r="K2" s="44"/>
      <c r="L2" s="47" t="str">
        <f>I2</f>
        <v>оплачено дата</v>
      </c>
      <c r="M2" s="44" t="s">
        <v>6</v>
      </c>
      <c r="N2" s="44"/>
      <c r="O2" s="40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48"/>
      <c r="G3" s="6" t="s">
        <v>10</v>
      </c>
      <c r="H3" s="6" t="s">
        <v>11</v>
      </c>
      <c r="I3" s="48"/>
      <c r="J3" s="6" t="s">
        <v>10</v>
      </c>
      <c r="K3" s="6" t="s">
        <v>11</v>
      </c>
      <c r="L3" s="48"/>
      <c r="M3" s="6" t="s">
        <v>10</v>
      </c>
      <c r="N3" s="6" t="s">
        <v>11</v>
      </c>
      <c r="O3" s="41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L1:M1"/>
    <mergeCell ref="N1:O1"/>
    <mergeCell ref="P1:Q1"/>
    <mergeCell ref="R1:S1"/>
    <mergeCell ref="Z13:AA13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R11:S11"/>
    <mergeCell ref="T11:U11"/>
    <mergeCell ref="V11:W1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B11:C11"/>
    <mergeCell ref="D11:E11"/>
    <mergeCell ref="F11:G11"/>
    <mergeCell ref="H11:I11"/>
    <mergeCell ref="J11:K11"/>
    <mergeCell ref="T1:U1"/>
    <mergeCell ref="F1:G1"/>
    <mergeCell ref="L11:M11"/>
    <mergeCell ref="N11:O11"/>
    <mergeCell ref="P11:Q11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R11:S11"/>
    <mergeCell ref="T11:U11"/>
    <mergeCell ref="V11:W1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B11:C11"/>
    <mergeCell ref="D11:E11"/>
    <mergeCell ref="F11:G11"/>
    <mergeCell ref="H11:I11"/>
    <mergeCell ref="J11:K11"/>
    <mergeCell ref="T1:U1"/>
    <mergeCell ref="F1:G1"/>
    <mergeCell ref="L11:M11"/>
    <mergeCell ref="N11:O11"/>
    <mergeCell ref="P11:Q11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R13:S13"/>
    <mergeCell ref="T13:U13"/>
    <mergeCell ref="V13:W13"/>
    <mergeCell ref="V1:W1"/>
    <mergeCell ref="X1:Y1"/>
    <mergeCell ref="X13:Y13"/>
    <mergeCell ref="Z1:AA1"/>
    <mergeCell ref="AB1:AC1"/>
    <mergeCell ref="AD1:AE1"/>
    <mergeCell ref="Z13:AA13"/>
    <mergeCell ref="AB13:AC13"/>
    <mergeCell ref="AD13:AE13"/>
    <mergeCell ref="B13:C13"/>
    <mergeCell ref="D13:E13"/>
    <mergeCell ref="F13:G13"/>
    <mergeCell ref="H13:I13"/>
    <mergeCell ref="J13:K13"/>
    <mergeCell ref="T1:U1"/>
    <mergeCell ref="F1:G1"/>
    <mergeCell ref="L13:M13"/>
    <mergeCell ref="N13:O13"/>
    <mergeCell ref="P13:Q13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43" t="s">
        <v>0</v>
      </c>
      <c r="B1" s="77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77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78">
        <v>12</v>
      </c>
      <c r="B14" s="80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79"/>
      <c r="B15" s="81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78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79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78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79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78">
        <v>31</v>
      </c>
      <c r="B32" s="80" t="s">
        <v>20</v>
      </c>
      <c r="C32" s="82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79"/>
      <c r="B33" s="81"/>
      <c r="C33" s="83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78">
        <v>32</v>
      </c>
      <c r="B34" s="80" t="s">
        <v>21</v>
      </c>
      <c r="C34" s="8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79"/>
      <c r="B35" s="81"/>
      <c r="C35" s="83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5" t="s">
        <v>12</v>
      </c>
      <c r="C52" s="76"/>
      <c r="D52" s="75">
        <f>SUM(E42:E51)</f>
        <v>0</v>
      </c>
      <c r="E52" s="76"/>
      <c r="F52" s="75">
        <f>SUM(G42:G51)</f>
        <v>0</v>
      </c>
      <c r="G52" s="76"/>
      <c r="H52" s="75">
        <f>SUM(I42:I51)</f>
        <v>0</v>
      </c>
      <c r="I52" s="76"/>
      <c r="J52" s="75">
        <f>SUM(K42:K51)</f>
        <v>0</v>
      </c>
      <c r="K52" s="76"/>
      <c r="L52" s="75">
        <f>SUM(M42:M51)</f>
        <v>0</v>
      </c>
      <c r="M52" s="76"/>
      <c r="N52" s="75">
        <f>SUM(O42:O51)</f>
        <v>0</v>
      </c>
      <c r="O52" s="76"/>
      <c r="P52" s="75">
        <f>SUM(Q42:Q51)</f>
        <v>0</v>
      </c>
      <c r="Q52" s="76"/>
      <c r="R52" s="75">
        <f>SUM(S42:S51)</f>
        <v>0</v>
      </c>
      <c r="S52" s="76"/>
      <c r="T52" s="75">
        <f>SUM(U42:U51)</f>
        <v>0</v>
      </c>
      <c r="U52" s="76"/>
      <c r="V52" s="75">
        <f>SUM(W42:W51)</f>
        <v>0</v>
      </c>
      <c r="W52" s="76"/>
      <c r="X52" s="75">
        <f>SUM(Y42:Y51)</f>
        <v>0</v>
      </c>
      <c r="Y52" s="76"/>
      <c r="Z52" s="75">
        <f>SUM(AA42:AA51)</f>
        <v>0</v>
      </c>
      <c r="AA52" s="76"/>
      <c r="AB52" s="75">
        <f>SUM(AC42:AC51)</f>
        <v>0</v>
      </c>
      <c r="AC52" s="76"/>
      <c r="AD52" s="75">
        <f>SUM(AE42:AE51)</f>
        <v>0</v>
      </c>
      <c r="AE52" s="76"/>
    </row>
  </sheetData>
  <sheetProtection/>
  <mergeCells count="42">
    <mergeCell ref="Z52:AA52"/>
    <mergeCell ref="AB52:AC52"/>
    <mergeCell ref="B14:B15"/>
    <mergeCell ref="B32:B33"/>
    <mergeCell ref="B34:B35"/>
    <mergeCell ref="C32:C33"/>
    <mergeCell ref="C34:C35"/>
    <mergeCell ref="J52:K52"/>
    <mergeCell ref="L52:M52"/>
    <mergeCell ref="N52:O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P52:Q52"/>
    <mergeCell ref="R52:S52"/>
    <mergeCell ref="T52:U52"/>
    <mergeCell ref="V1:W1"/>
    <mergeCell ref="X1:Y1"/>
    <mergeCell ref="V52:W52"/>
    <mergeCell ref="X52:Y52"/>
    <mergeCell ref="R1:S1"/>
    <mergeCell ref="AD1:AE1"/>
    <mergeCell ref="T1:U1"/>
    <mergeCell ref="A1:A2"/>
    <mergeCell ref="B1:B2"/>
    <mergeCell ref="C1:C2"/>
    <mergeCell ref="D1:E1"/>
    <mergeCell ref="N1:O1"/>
    <mergeCell ref="P1:Q1"/>
    <mergeCell ref="F1:G1"/>
    <mergeCell ref="H1:I1"/>
    <mergeCell ref="J1:K1"/>
    <mergeCell ref="L1:M1"/>
    <mergeCell ref="Z1:AA1"/>
    <mergeCell ref="AB1:A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R11:S11"/>
    <mergeCell ref="T11:U11"/>
    <mergeCell ref="V11:W1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B11:C11"/>
    <mergeCell ref="D11:E11"/>
    <mergeCell ref="F11:G11"/>
    <mergeCell ref="H11:I11"/>
    <mergeCell ref="J11:K11"/>
    <mergeCell ref="T1:U1"/>
    <mergeCell ref="F1:G1"/>
    <mergeCell ref="L11:M11"/>
    <mergeCell ref="N11:O11"/>
    <mergeCell ref="P11:Q11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R11:S11"/>
    <mergeCell ref="T11:U11"/>
    <mergeCell ref="V11:W1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B11:C11"/>
    <mergeCell ref="D11:E11"/>
    <mergeCell ref="F11:G11"/>
    <mergeCell ref="H11:I11"/>
    <mergeCell ref="J11:K11"/>
    <mergeCell ref="T1:U1"/>
    <mergeCell ref="F1:G1"/>
    <mergeCell ref="L11:M11"/>
    <mergeCell ref="N11:O11"/>
    <mergeCell ref="P11:Q11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R11:S11"/>
    <mergeCell ref="T11:U11"/>
    <mergeCell ref="V11:W1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B11:C11"/>
    <mergeCell ref="D11:E11"/>
    <mergeCell ref="F11:G11"/>
    <mergeCell ref="H11:I11"/>
    <mergeCell ref="J11:K11"/>
    <mergeCell ref="T1:U1"/>
    <mergeCell ref="F1:G1"/>
    <mergeCell ref="L11:M11"/>
    <mergeCell ref="N11:O11"/>
    <mergeCell ref="P11:Q11"/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A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61" ht="45" customHeight="1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45">
        <f>SUM(E3:E72)</f>
        <v>0</v>
      </c>
      <c r="E73" s="46"/>
      <c r="F73" s="45">
        <f>D73</f>
        <v>0</v>
      </c>
      <c r="G73" s="46"/>
      <c r="H73" s="45">
        <f>F73</f>
        <v>0</v>
      </c>
      <c r="I73" s="46"/>
      <c r="J73" s="45">
        <f>D73</f>
        <v>0</v>
      </c>
      <c r="K73" s="46"/>
      <c r="L73" s="45">
        <f>D73</f>
        <v>0</v>
      </c>
      <c r="M73" s="46"/>
      <c r="N73" s="45">
        <f>D73</f>
        <v>0</v>
      </c>
      <c r="O73" s="46"/>
      <c r="P73" s="49">
        <f>D73</f>
        <v>0</v>
      </c>
      <c r="Q73" s="49"/>
      <c r="R73" s="49">
        <f>F73</f>
        <v>0</v>
      </c>
      <c r="S73" s="49"/>
      <c r="T73" s="49">
        <f>H73</f>
        <v>0</v>
      </c>
      <c r="U73" s="49"/>
      <c r="V73" s="49">
        <f>J73</f>
        <v>0</v>
      </c>
      <c r="W73" s="49"/>
      <c r="X73" s="49">
        <f>L73</f>
        <v>0</v>
      </c>
      <c r="Y73" s="49"/>
      <c r="Z73" s="49">
        <f>N73</f>
        <v>0</v>
      </c>
      <c r="AA73" s="49"/>
      <c r="AB73" s="49">
        <f>P73</f>
        <v>0</v>
      </c>
      <c r="AC73" s="49"/>
      <c r="AD73" s="49">
        <f>R73</f>
        <v>0</v>
      </c>
      <c r="AE73" s="49"/>
    </row>
  </sheetData>
  <sheetProtection/>
  <mergeCells count="31"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V1:W1"/>
    <mergeCell ref="X1:Y1"/>
    <mergeCell ref="Z1:AA1"/>
    <mergeCell ref="AB1:AC1"/>
    <mergeCell ref="L1:M1"/>
    <mergeCell ref="N1:O1"/>
    <mergeCell ref="P1:Q1"/>
    <mergeCell ref="T1:U1"/>
    <mergeCell ref="P73:Q73"/>
    <mergeCell ref="N73:O73"/>
    <mergeCell ref="L73:M73"/>
    <mergeCell ref="J73:K73"/>
    <mergeCell ref="H73:I73"/>
    <mergeCell ref="F1:G1"/>
    <mergeCell ref="J1:K1"/>
    <mergeCell ref="C1:C2"/>
    <mergeCell ref="B1:B2"/>
    <mergeCell ref="A1:A2"/>
    <mergeCell ref="D1:E1"/>
    <mergeCell ref="H1:I1"/>
    <mergeCell ref="D73:E73"/>
    <mergeCell ref="F73:G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5">
        <f>SUM(E3:E16)</f>
        <v>0</v>
      </c>
      <c r="E17" s="46"/>
      <c r="F17" s="45">
        <f>D17</f>
        <v>0</v>
      </c>
      <c r="G17" s="46"/>
      <c r="H17" s="45">
        <f>F17</f>
        <v>0</v>
      </c>
      <c r="I17" s="46"/>
      <c r="J17" s="45">
        <f>D17</f>
        <v>0</v>
      </c>
      <c r="K17" s="46"/>
      <c r="L17" s="45">
        <f>D17</f>
        <v>0</v>
      </c>
      <c r="M17" s="46"/>
      <c r="N17" s="45">
        <f>D17</f>
        <v>0</v>
      </c>
      <c r="O17" s="46"/>
      <c r="P17" s="49">
        <f>D17</f>
        <v>0</v>
      </c>
      <c r="Q17" s="49"/>
      <c r="R17" s="49">
        <f>F17</f>
        <v>0</v>
      </c>
      <c r="S17" s="49"/>
      <c r="T17" s="49">
        <f>H17</f>
        <v>0</v>
      </c>
      <c r="U17" s="49"/>
      <c r="V17" s="49">
        <f>J17</f>
        <v>0</v>
      </c>
      <c r="W17" s="49"/>
      <c r="X17" s="49">
        <f>L17</f>
        <v>0</v>
      </c>
      <c r="Y17" s="49"/>
      <c r="Z17" s="49">
        <f>N17</f>
        <v>0</v>
      </c>
      <c r="AA17" s="49"/>
      <c r="AB17" s="49">
        <f>P17</f>
        <v>0</v>
      </c>
      <c r="AC17" s="49"/>
      <c r="AD17" s="49">
        <f>R17</f>
        <v>0</v>
      </c>
      <c r="AE17" s="49"/>
    </row>
  </sheetData>
  <sheetProtection/>
  <mergeCells count="31">
    <mergeCell ref="J1:K1"/>
    <mergeCell ref="N17:O17"/>
    <mergeCell ref="N1:O1"/>
    <mergeCell ref="R17:S17"/>
    <mergeCell ref="T1:U1"/>
    <mergeCell ref="A1:A2"/>
    <mergeCell ref="B1:B2"/>
    <mergeCell ref="C1:C2"/>
    <mergeCell ref="D1:E1"/>
    <mergeCell ref="F1:G1"/>
    <mergeCell ref="H1:I1"/>
    <mergeCell ref="X1:Y1"/>
    <mergeCell ref="L1:M1"/>
    <mergeCell ref="AB1:AC1"/>
    <mergeCell ref="P1:Q1"/>
    <mergeCell ref="R1:S1"/>
    <mergeCell ref="D17:E17"/>
    <mergeCell ref="F17:G17"/>
    <mergeCell ref="H17:I17"/>
    <mergeCell ref="J17:K17"/>
    <mergeCell ref="L17:M17"/>
    <mergeCell ref="Z1:AA1"/>
    <mergeCell ref="P17:Q17"/>
    <mergeCell ref="T17:U17"/>
    <mergeCell ref="V17:W17"/>
    <mergeCell ref="X17:Y17"/>
    <mergeCell ref="AD1:AE1"/>
    <mergeCell ref="Z17:AA17"/>
    <mergeCell ref="AB17:AC17"/>
    <mergeCell ref="AD17:AE17"/>
    <mergeCell ref="V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7" t="s">
        <v>95</v>
      </c>
      <c r="G1" s="44" t="s">
        <v>4</v>
      </c>
      <c r="H1" s="44"/>
      <c r="I1" s="47" t="s">
        <v>95</v>
      </c>
      <c r="J1" s="44" t="s">
        <v>5</v>
      </c>
      <c r="K1" s="44"/>
      <c r="L1" s="47" t="s">
        <v>95</v>
      </c>
      <c r="M1" s="44" t="s">
        <v>6</v>
      </c>
      <c r="N1" s="44"/>
      <c r="O1" s="18"/>
    </row>
    <row r="2" spans="1:15" ht="30">
      <c r="A2" s="43"/>
      <c r="B2" s="43"/>
      <c r="C2" s="43"/>
      <c r="D2" s="6" t="s">
        <v>10</v>
      </c>
      <c r="E2" s="20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7" t="s">
        <v>95</v>
      </c>
      <c r="G1" s="44" t="s">
        <v>4</v>
      </c>
      <c r="H1" s="44"/>
      <c r="I1" s="47" t="s">
        <v>95</v>
      </c>
      <c r="J1" s="44" t="s">
        <v>5</v>
      </c>
      <c r="K1" s="44"/>
      <c r="L1" s="47" t="s">
        <v>95</v>
      </c>
      <c r="M1" s="44" t="s">
        <v>6</v>
      </c>
      <c r="N1" s="44"/>
      <c r="O1" s="18"/>
    </row>
    <row r="2" spans="1:15" ht="30">
      <c r="A2" s="43"/>
      <c r="B2" s="43"/>
      <c r="C2" s="43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5"/>
      <c r="N183" s="46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F1:F2"/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45">
        <f>SUM(E4:E56)</f>
        <v>1258.447</v>
      </c>
      <c r="E57" s="46"/>
      <c r="F57" s="45">
        <f>SUM(G4:G56)</f>
        <v>0</v>
      </c>
      <c r="G57" s="46"/>
      <c r="H57" s="45">
        <f>SUM(I4:I56)</f>
        <v>0</v>
      </c>
      <c r="I57" s="46"/>
      <c r="J57" s="45">
        <f>SUM(K4:K56)</f>
        <v>0</v>
      </c>
      <c r="K57" s="46"/>
      <c r="L57" s="45">
        <f>SUM(M4:M56)</f>
        <v>0</v>
      </c>
      <c r="M57" s="46"/>
      <c r="N57" s="45">
        <f>SUM(O4:O56)</f>
        <v>0</v>
      </c>
      <c r="O57" s="46"/>
      <c r="P57" s="45">
        <f>SUM(Q4:Q56)</f>
        <v>0</v>
      </c>
      <c r="Q57" s="46"/>
      <c r="R57" s="45">
        <f>SUM(S4:S56)</f>
        <v>0</v>
      </c>
      <c r="S57" s="46"/>
      <c r="T57" s="45">
        <f>SUM(U4:U56)</f>
        <v>0</v>
      </c>
      <c r="U57" s="46"/>
      <c r="V57" s="45">
        <f>SUM(W4:W56)</f>
        <v>0</v>
      </c>
      <c r="W57" s="46"/>
      <c r="X57" s="45">
        <f>SUM(Y4:Y56)</f>
        <v>0</v>
      </c>
      <c r="Y57" s="46"/>
      <c r="Z57" s="45">
        <f>SUM(AA4:AA56)</f>
        <v>0</v>
      </c>
      <c r="AA57" s="46"/>
      <c r="AB57" s="45">
        <f>SUM(AC4:AC56)</f>
        <v>0</v>
      </c>
      <c r="AC57" s="46"/>
      <c r="AD57" s="45">
        <f>SUM(AE4:AE56)</f>
        <v>0</v>
      </c>
      <c r="AE57" s="46"/>
    </row>
  </sheetData>
  <sheetProtection/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7" t="s">
        <v>95</v>
      </c>
      <c r="G1" s="44" t="s">
        <v>4</v>
      </c>
      <c r="H1" s="44"/>
      <c r="I1" s="47" t="s">
        <v>95</v>
      </c>
      <c r="J1" s="44" t="s">
        <v>5</v>
      </c>
      <c r="K1" s="44"/>
      <c r="L1" s="47" t="s">
        <v>95</v>
      </c>
      <c r="M1" s="44" t="s">
        <v>6</v>
      </c>
      <c r="N1" s="44"/>
      <c r="O1" s="18"/>
    </row>
    <row r="2" spans="1:15" ht="38.25" customHeight="1">
      <c r="A2" s="43"/>
      <c r="B2" s="43"/>
      <c r="C2" s="43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49">
        <f>ROUND(SUM(E3:E56),2)</f>
        <v>1286.6</v>
      </c>
      <c r="E57" s="49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F1:F2"/>
    <mergeCell ref="G1:H1"/>
    <mergeCell ref="I1:I2"/>
    <mergeCell ref="L1:L2"/>
    <mergeCell ref="M1:N1"/>
    <mergeCell ref="D57:E57"/>
    <mergeCell ref="A1:A2"/>
    <mergeCell ref="B1:B2"/>
    <mergeCell ref="C1:C2"/>
    <mergeCell ref="D1:E1"/>
    <mergeCell ref="J1:K1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45">
        <f>SUM(E3:E55)</f>
        <v>1142.4129300000002</v>
      </c>
      <c r="E56" s="46"/>
      <c r="F56" s="45">
        <f>SUM(G3:G55)</f>
        <v>0</v>
      </c>
      <c r="G56" s="46"/>
      <c r="H56" s="45">
        <f>SUM(I3:I55)</f>
        <v>0</v>
      </c>
      <c r="I56" s="46"/>
      <c r="J56" s="45">
        <f>SUM(K3:K55)</f>
        <v>0</v>
      </c>
      <c r="K56" s="46"/>
      <c r="L56" s="45">
        <f>SUM(M3:M55)</f>
        <v>0</v>
      </c>
      <c r="M56" s="46"/>
      <c r="N56" s="45">
        <f>SUM(O3:O55)</f>
        <v>0</v>
      </c>
      <c r="O56" s="46"/>
      <c r="P56" s="45">
        <f>SUM(Q3:Q55)</f>
        <v>0</v>
      </c>
      <c r="Q56" s="46"/>
      <c r="R56" s="45">
        <f>SUM(S3:S55)</f>
        <v>0</v>
      </c>
      <c r="S56" s="46"/>
      <c r="T56" s="45">
        <f>SUM(U3:U55)</f>
        <v>0</v>
      </c>
      <c r="U56" s="46"/>
      <c r="V56" s="45">
        <f>SUM(W3:W55)</f>
        <v>0</v>
      </c>
      <c r="W56" s="46"/>
      <c r="X56" s="45">
        <f>SUM(Y3:Y55)</f>
        <v>0</v>
      </c>
      <c r="Y56" s="46"/>
      <c r="Z56" s="45">
        <f>SUM(AA3:AA55)</f>
        <v>0</v>
      </c>
      <c r="AA56" s="46"/>
      <c r="AB56" s="45">
        <f>SUM(AC3:AC55)</f>
        <v>0</v>
      </c>
      <c r="AC56" s="46"/>
      <c r="AD56" s="45">
        <f>SUM(AE3:AE55)</f>
        <v>0</v>
      </c>
      <c r="AE56" s="46"/>
    </row>
  </sheetData>
  <sheetProtection/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5">
        <f>SUM(E3:E72)</f>
        <v>1685.0973399999996</v>
      </c>
      <c r="E125" s="46"/>
      <c r="F125" s="45">
        <f>SUM(G3:G124)</f>
        <v>0</v>
      </c>
      <c r="G125" s="46"/>
      <c r="H125" s="45">
        <f>SUM(I3:I124)</f>
        <v>0</v>
      </c>
      <c r="I125" s="46"/>
      <c r="J125" s="45">
        <f>SUM(K3:K124)</f>
        <v>0</v>
      </c>
      <c r="K125" s="46"/>
      <c r="L125" s="45">
        <f>SUM(M3:M124)</f>
        <v>0</v>
      </c>
      <c r="M125" s="46"/>
      <c r="N125" s="45">
        <f>SUM(O3:O124)</f>
        <v>0</v>
      </c>
      <c r="O125" s="46"/>
      <c r="P125" s="45">
        <f>SUM(Q3:Q124)</f>
        <v>0</v>
      </c>
      <c r="Q125" s="46"/>
      <c r="R125" s="45">
        <f>SUM(S3:S124)</f>
        <v>0</v>
      </c>
      <c r="S125" s="46"/>
      <c r="T125" s="45">
        <f>SUM(U3:U124)</f>
        <v>0</v>
      </c>
      <c r="U125" s="46"/>
      <c r="V125" s="45">
        <f>SUM(W3:W124)</f>
        <v>0</v>
      </c>
      <c r="W125" s="46"/>
      <c r="X125" s="45">
        <f>SUM(Y3:Y124)</f>
        <v>0</v>
      </c>
      <c r="Y125" s="46"/>
      <c r="Z125" s="45">
        <f>SUM(AA3:AA124)</f>
        <v>0</v>
      </c>
      <c r="AA125" s="46"/>
      <c r="AB125" s="45">
        <f>SUM(AC3:AC124)</f>
        <v>0</v>
      </c>
      <c r="AC125" s="46"/>
      <c r="AD125" s="45">
        <f>SUM(AE3:AE124)</f>
        <v>0</v>
      </c>
      <c r="AE125" s="46"/>
    </row>
  </sheetData>
  <sheetProtection/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A1:A2"/>
    <mergeCell ref="B1:B2"/>
    <mergeCell ref="C1:C2"/>
    <mergeCell ref="D1:E1"/>
    <mergeCell ref="L1:M1"/>
    <mergeCell ref="N1:O1"/>
    <mergeCell ref="P1:Q1"/>
    <mergeCell ref="R1:S1"/>
    <mergeCell ref="T1:U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43" t="s">
        <v>0</v>
      </c>
      <c r="B1" s="43" t="s">
        <v>1</v>
      </c>
      <c r="C1" s="43" t="s">
        <v>2</v>
      </c>
      <c r="D1" s="44" t="s">
        <v>3</v>
      </c>
      <c r="E1" s="44"/>
      <c r="F1" s="44" t="s">
        <v>4</v>
      </c>
      <c r="G1" s="44"/>
      <c r="H1" s="44" t="s">
        <v>5</v>
      </c>
      <c r="I1" s="44"/>
      <c r="J1" s="44" t="s">
        <v>6</v>
      </c>
      <c r="K1" s="44"/>
      <c r="L1" s="44" t="s">
        <v>7</v>
      </c>
      <c r="M1" s="44"/>
      <c r="N1" s="44" t="s">
        <v>8</v>
      </c>
      <c r="O1" s="44"/>
      <c r="P1" s="44" t="s">
        <v>9</v>
      </c>
      <c r="Q1" s="44"/>
      <c r="R1" s="44" t="s">
        <v>13</v>
      </c>
      <c r="S1" s="44"/>
      <c r="T1" s="44" t="s">
        <v>14</v>
      </c>
      <c r="U1" s="44"/>
      <c r="V1" s="44" t="s">
        <v>15</v>
      </c>
      <c r="W1" s="44"/>
      <c r="X1" s="44" t="s">
        <v>16</v>
      </c>
      <c r="Y1" s="44"/>
      <c r="Z1" s="44" t="s">
        <v>17</v>
      </c>
      <c r="AA1" s="44"/>
      <c r="AB1" s="44" t="s">
        <v>3</v>
      </c>
      <c r="AC1" s="44"/>
      <c r="AD1" s="44" t="s">
        <v>4</v>
      </c>
      <c r="AE1" s="44"/>
    </row>
    <row r="2" spans="1:31" ht="30">
      <c r="A2" s="43"/>
      <c r="B2" s="43"/>
      <c r="C2" s="4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45">
        <f>D178</f>
        <v>0</v>
      </c>
      <c r="G178" s="46"/>
      <c r="H178" s="45">
        <f>F178</f>
        <v>0</v>
      </c>
      <c r="I178" s="46"/>
      <c r="J178" s="45">
        <f>D178</f>
        <v>0</v>
      </c>
      <c r="K178" s="46"/>
      <c r="L178" s="45">
        <f>D178</f>
        <v>0</v>
      </c>
      <c r="M178" s="46"/>
      <c r="N178" s="45">
        <f>D178</f>
        <v>0</v>
      </c>
      <c r="O178" s="46"/>
      <c r="P178" s="49">
        <f>D178</f>
        <v>0</v>
      </c>
      <c r="Q178" s="49"/>
      <c r="R178" s="49">
        <f>F178</f>
        <v>0</v>
      </c>
      <c r="S178" s="49"/>
      <c r="T178" s="49">
        <f>H178</f>
        <v>0</v>
      </c>
      <c r="U178" s="49"/>
      <c r="V178" s="49">
        <f>J178</f>
        <v>0</v>
      </c>
      <c r="W178" s="49"/>
      <c r="X178" s="49">
        <f>L178</f>
        <v>0</v>
      </c>
      <c r="Y178" s="49"/>
      <c r="Z178" s="49">
        <f>N178</f>
        <v>0</v>
      </c>
      <c r="AA178" s="49"/>
      <c r="AB178" s="49">
        <f>P178</f>
        <v>0</v>
      </c>
      <c r="AC178" s="49"/>
      <c r="AD178" s="49">
        <f>R178</f>
        <v>0</v>
      </c>
      <c r="AE178" s="49"/>
    </row>
    <row r="180" ht="15">
      <c r="D180">
        <f>744.8/10347.8</f>
        <v>0.07197665204197994</v>
      </c>
    </row>
  </sheetData>
  <sheetProtection/>
  <mergeCells count="30"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Z178:AA178"/>
    <mergeCell ref="J1:K1"/>
    <mergeCell ref="L1:M1"/>
    <mergeCell ref="N1:O1"/>
    <mergeCell ref="P1:Q1"/>
    <mergeCell ref="R1:S1"/>
    <mergeCell ref="V1:W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sveta</cp:lastModifiedBy>
  <cp:lastPrinted>2012-11-13T09:14:18Z</cp:lastPrinted>
  <dcterms:created xsi:type="dcterms:W3CDTF">2012-11-02T04:14:21Z</dcterms:created>
  <dcterms:modified xsi:type="dcterms:W3CDTF">2016-04-01T03:44:26Z</dcterms:modified>
  <cp:category/>
  <cp:version/>
  <cp:contentType/>
  <cp:contentStatus/>
</cp:coreProperties>
</file>